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204" activeTab="0"/>
  </bookViews>
  <sheets>
    <sheet name="Sheet1" sheetId="1" r:id="rId1"/>
    <sheet name="Sheet2" sheetId="2" r:id="rId2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<sst xmlns="http://schemas.openxmlformats.org/spreadsheetml/2006/main" count="49" uniqueCount="47">
  <si>
    <t>Playing Field</t>
  </si>
  <si>
    <t>Budget 22/23</t>
  </si>
  <si>
    <t>Act ytd</t>
  </si>
  <si>
    <t>Budget</t>
  </si>
  <si>
    <t>21/22</t>
  </si>
  <si>
    <t>Income</t>
  </si>
  <si>
    <t>22/23</t>
  </si>
  <si>
    <t>Int received</t>
  </si>
  <si>
    <t>Grants</t>
  </si>
  <si>
    <t>Donations</t>
  </si>
  <si>
    <t>Hiring Income</t>
  </si>
  <si>
    <t>4500 Honeybees (3 x 1500)
175 Stoolball
550 Archery
610 Cricket
400 Senior football
2100 Junior football</t>
  </si>
  <si>
    <t>From Reserves</t>
  </si>
  <si>
    <t>Fundraising</t>
  </si>
  <si>
    <t>0 YTD</t>
  </si>
  <si>
    <t>Outgoing</t>
  </si>
  <si>
    <t>Electricity</t>
  </si>
  <si>
    <t>10% uplift</t>
  </si>
  <si>
    <t>Water</t>
  </si>
  <si>
    <t>Estimate</t>
  </si>
  <si>
    <t>Window Cleaner</t>
  </si>
  <si>
    <t>43 x 4 Rounded up</t>
  </si>
  <si>
    <t>Telephone / Internet</t>
  </si>
  <si>
    <t>3% uplift</t>
  </si>
  <si>
    <t>Insurances and Licences</t>
  </si>
  <si>
    <t>No uplift</t>
  </si>
  <si>
    <t>Fire Inspection</t>
  </si>
  <si>
    <t>108 Extting'rs 150 Alarm</t>
  </si>
  <si>
    <t>Misc</t>
  </si>
  <si>
    <t>FIT Subscription</t>
  </si>
  <si>
    <t>Covered by PPC</t>
  </si>
  <si>
    <t>Grass cutting</t>
  </si>
  <si>
    <t>Increase inf + xtra cuts</t>
  </si>
  <si>
    <t>Hedges &amp; Trees</t>
  </si>
  <si>
    <t>£2k removed. No basis supplied</t>
  </si>
  <si>
    <t>Pitch and Ground Maintenance</t>
  </si>
  <si>
    <t>7805 Seeding and pitch maintenance
160 Soil for divot repair</t>
  </si>
  <si>
    <t>Skatepark</t>
  </si>
  <si>
    <t>Provision</t>
  </si>
  <si>
    <t>Maintenance</t>
  </si>
  <si>
    <t>Cleaning materials</t>
  </si>
  <si>
    <t>Play Park</t>
  </si>
  <si>
    <t>Pavilion Maintenance</t>
  </si>
  <si>
    <t>950 Replace inefficient radiators 
250 Painting of water damage storage room
100 Ring doorbell
100 Keys / locks
100 Replacement extinguishers</t>
  </si>
  <si>
    <t>3-5 yr plan Pav</t>
  </si>
  <si>
    <t>3000 Wells, 2000 Skirting,  4000 passing places(2)</t>
  </si>
  <si>
    <t>To/ (from) reserves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</si>
</sst>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 applyAlignment="1">
      <alignment horizontal="center"/>
      <protection/>
    </xf>
    <xf numFmtId="0" fontId="1" fillId="0" borderId="0" xfId="46" applyAlignment="1">
      <alignment horizontal="center" vertical="top"/>
      <protection/>
    </xf>
    <xf numFmtId="0" fontId="2" fillId="0" borderId="0" xfId="46" applyFont="1" applyAlignment="1">
      <alignment horizontal="center" vertical="top" wrapText="1"/>
      <protection/>
    </xf>
    <xf numFmtId="0" fontId="3" fillId="0" borderId="0" xfId="46" applyFont="1" applyAlignment="1">
      <alignment horizontal="center" vertical="top" wrapText="1"/>
      <protection/>
    </xf>
    <xf numFmtId="0" fontId="1" fillId="0" borderId="0" xfId="46" applyAlignment="1">
      <alignment horizontal="center" vertical="top" wrapText="1"/>
      <protection/>
    </xf>
    <xf numFmtId="0" fontId="3" fillId="0" borderId="0" xfId="46" applyFont="1" applyAlignment="1">
      <alignment horizontal="right" vertical="top" wrapText="1"/>
      <protection/>
    </xf>
    <xf numFmtId="0" fontId="1" fillId="0" borderId="0" xfId="46" applyAlignment="1">
      <alignment horizontal="right"/>
      <protection/>
    </xf>
    <xf numFmtId="0" fontId="1" fillId="0" borderId="0" xfId="46" applyFont="1" applyAlignment="1">
      <alignment horizontal="center" wrapText="1"/>
      <protection/>
    </xf>
    <xf numFmtId="0" fontId="1" fillId="0" borderId="10" xfId="46" applyBorder="1" applyAlignment="1">
      <alignment horizontal="right"/>
      <protection/>
    </xf>
    <xf numFmtId="0" fontId="1" fillId="0" borderId="10" xfId="46" applyBorder="1" applyAlignment="1">
      <alignment horizontal="center"/>
      <protection/>
    </xf>
    <xf numFmtId="0" fontId="1" fillId="0" borderId="0" xfId="46" applyFont="1" applyAlignment="1">
      <alignment horizontal="center" vertical="top" wrapText="1"/>
      <protection/>
    </xf>
    <xf numFmtId="0" fontId="1" fillId="0" borderId="0" xfId="46">
      <alignment/>
      <protection/>
    </xf>
    <xf numFmtId="0" fontId="2" fillId="0" borderId="0" xfId="46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19050</xdr:rowOff>
    </xdr:from>
    <xdr:to>
      <xdr:col>11</xdr:col>
      <xdr:colOff>257175</xdr:colOff>
      <xdr:row>7</xdr:row>
      <xdr:rowOff>142875</xdr:rowOff>
    </xdr:to>
    <xdr:sp>
      <xdr:nvSpPr>
        <xdr:cNvPr id="1" name="TextBox 1"/>
        <xdr:cNvSpPr>
          <a:spLocks/>
        </xdr:cNvSpPr>
      </xdr:nvSpPr>
      <xdr:spPr>
        <a:xfrm>
          <a:off x="5534025" y="19050"/>
          <a:ext cx="1790700" cy="1362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PROJECTS - Known
</a:t>
          </a:r>
          <a:r>
            <a:rPr lang="en-US" cap="none" sz="1100" b="0" i="0" u="none" baseline="0">
              <a:solidFill>
                <a:srgbClr val="000000"/>
              </a:solidFill>
            </a:rPr>
            <a:t>3500 Wells fencing
</a:t>
          </a:r>
          <a:r>
            <a:rPr lang="en-US" cap="none" sz="1100" b="0" i="0" u="none" baseline="0">
              <a:solidFill>
                <a:srgbClr val="000000"/>
              </a:solidFill>
            </a:rPr>
            <a:t>2000 Skirting on pavilion perimeter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FUTURE PROJECTS
</a:t>
          </a:r>
          <a:r>
            <a:rPr lang="en-US" cap="none" sz="1100" b="0" i="0" u="none" baseline="0">
              <a:solidFill>
                <a:srgbClr val="000000"/>
              </a:solidFill>
            </a:rPr>
            <a:t>8035 Pitch maintenance 2022
</a:t>
          </a:r>
          <a:r>
            <a:rPr lang="en-US" cap="none" sz="1100" b="0" i="0" u="none" baseline="0">
              <a:solidFill>
                <a:srgbClr val="000000"/>
              </a:solidFill>
            </a:rPr>
            <a:t>8290 Pitch maintenance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6" zoomScaleNormal="76" zoomScalePageLayoutView="0" workbookViewId="0" topLeftCell="A1">
      <selection activeCell="J13" sqref="J13"/>
    </sheetView>
  </sheetViews>
  <sheetFormatPr defaultColWidth="9.140625" defaultRowHeight="12.75"/>
  <cols>
    <col min="1" max="1" width="8.7109375" style="1" customWidth="1"/>
    <col min="2" max="3" width="7.00390625" style="1" customWidth="1"/>
    <col min="4" max="4" width="0" style="1" hidden="1" customWidth="1"/>
    <col min="5" max="5" width="22.00390625" style="2" customWidth="1"/>
    <col min="6" max="6" width="7.00390625" style="2" customWidth="1"/>
    <col min="7" max="7" width="0" style="2" hidden="1" customWidth="1"/>
    <col min="8" max="8" width="28.140625" style="2" customWidth="1"/>
    <col min="9" max="16384" width="8.7109375" style="1" customWidth="1"/>
  </cols>
  <sheetData>
    <row r="1" spans="1:5" ht="12.75" customHeight="1">
      <c r="A1" s="13" t="s">
        <v>0</v>
      </c>
      <c r="B1" s="13"/>
      <c r="C1" s="13"/>
      <c r="E1" s="3" t="s">
        <v>1</v>
      </c>
    </row>
    <row r="2" spans="2:7" ht="14.25">
      <c r="B2" s="4" t="s">
        <v>2</v>
      </c>
      <c r="C2" s="4" t="s">
        <v>3</v>
      </c>
      <c r="E2" s="5"/>
      <c r="F2" s="4" t="s">
        <v>3</v>
      </c>
      <c r="G2" s="5"/>
    </row>
    <row r="3" spans="2:7" ht="14.25">
      <c r="B3" s="4"/>
      <c r="E3" s="5"/>
      <c r="F3" s="5"/>
      <c r="G3" s="5"/>
    </row>
    <row r="4" spans="2:7" ht="14.25">
      <c r="B4" s="6" t="s">
        <v>4</v>
      </c>
      <c r="C4" s="6" t="s">
        <v>4</v>
      </c>
      <c r="E4" s="4" t="s">
        <v>5</v>
      </c>
      <c r="F4" s="6" t="s">
        <v>6</v>
      </c>
      <c r="G4" s="5"/>
    </row>
    <row r="5" spans="5:7" ht="14.25">
      <c r="E5" s="5"/>
      <c r="F5" s="5"/>
      <c r="G5" s="5"/>
    </row>
    <row r="6" spans="2:8" ht="14.25">
      <c r="B6" s="7">
        <v>0</v>
      </c>
      <c r="C6" s="7">
        <v>6</v>
      </c>
      <c r="E6" s="1" t="s">
        <v>7</v>
      </c>
      <c r="F6" s="7"/>
      <c r="G6" s="1"/>
      <c r="H6" s="1"/>
    </row>
    <row r="7" spans="2:8" ht="13.5" customHeight="1">
      <c r="B7" s="7">
        <v>14484</v>
      </c>
      <c r="C7" s="7">
        <v>14484</v>
      </c>
      <c r="E7" s="1" t="s">
        <v>8</v>
      </c>
      <c r="F7" s="7">
        <v>14484</v>
      </c>
      <c r="G7" s="1"/>
      <c r="H7" s="1"/>
    </row>
    <row r="8" spans="2:8" ht="19.5" customHeight="1">
      <c r="B8" s="7">
        <v>48</v>
      </c>
      <c r="C8" s="7"/>
      <c r="E8" s="1" t="s">
        <v>9</v>
      </c>
      <c r="F8" s="7"/>
      <c r="G8" s="1"/>
      <c r="H8" s="1"/>
    </row>
    <row r="9" spans="2:8" ht="91.5" customHeight="1">
      <c r="B9" s="7">
        <v>4578</v>
      </c>
      <c r="C9" s="7">
        <v>7933</v>
      </c>
      <c r="E9" s="1" t="s">
        <v>10</v>
      </c>
      <c r="F9" s="7">
        <v>8335</v>
      </c>
      <c r="G9" s="1"/>
      <c r="H9" s="8" t="s">
        <v>11</v>
      </c>
    </row>
    <row r="10" spans="2:8" ht="16.5" customHeight="1">
      <c r="B10" s="7"/>
      <c r="C10" s="7"/>
      <c r="E10" s="1" t="s">
        <v>12</v>
      </c>
      <c r="F10" s="7">
        <v>11700</v>
      </c>
      <c r="G10" s="1"/>
      <c r="H10" s="8"/>
    </row>
    <row r="11" spans="2:8" ht="13.5" customHeight="1">
      <c r="B11" s="7"/>
      <c r="C11" s="7">
        <v>1000</v>
      </c>
      <c r="E11" s="1" t="s">
        <v>13</v>
      </c>
      <c r="F11" s="7"/>
      <c r="G11" s="1"/>
      <c r="H11" s="1" t="s">
        <v>14</v>
      </c>
    </row>
    <row r="12" spans="2:8" ht="13.5" customHeight="1">
      <c r="B12" s="9">
        <f>SUM(B6:B11)</f>
        <v>19110</v>
      </c>
      <c r="C12" s="9">
        <f>SUM(C6:C11)</f>
        <v>23423</v>
      </c>
      <c r="D12" s="10"/>
      <c r="E12" s="10"/>
      <c r="F12" s="9">
        <f>SUM(F6:F11)</f>
        <v>34519</v>
      </c>
      <c r="G12" s="1"/>
      <c r="H12" s="1"/>
    </row>
    <row r="13" spans="2:8" ht="13.5" customHeight="1">
      <c r="B13" s="7"/>
      <c r="C13" s="7"/>
      <c r="E13" s="4" t="s">
        <v>15</v>
      </c>
      <c r="F13" s="7"/>
      <c r="G13" s="1"/>
      <c r="H13" s="1"/>
    </row>
    <row r="14" spans="2:8" ht="13.5" customHeight="1">
      <c r="B14" s="7">
        <v>2258</v>
      </c>
      <c r="C14" s="7">
        <v>3713</v>
      </c>
      <c r="E14" s="1" t="s">
        <v>16</v>
      </c>
      <c r="F14" s="7">
        <v>4084</v>
      </c>
      <c r="G14" s="1"/>
      <c r="H14" s="1" t="s">
        <v>17</v>
      </c>
    </row>
    <row r="15" spans="2:8" ht="13.5" customHeight="1">
      <c r="B15" s="7">
        <v>440</v>
      </c>
      <c r="C15" s="7">
        <v>350</v>
      </c>
      <c r="E15" s="1" t="s">
        <v>18</v>
      </c>
      <c r="F15" s="7">
        <v>500</v>
      </c>
      <c r="G15" s="1"/>
      <c r="H15" s="1" t="s">
        <v>19</v>
      </c>
    </row>
    <row r="16" spans="2:8" ht="13.5" customHeight="1">
      <c r="B16" s="7">
        <v>43</v>
      </c>
      <c r="C16" s="7">
        <v>200</v>
      </c>
      <c r="E16" s="1" t="s">
        <v>20</v>
      </c>
      <c r="F16" s="7">
        <v>200</v>
      </c>
      <c r="G16" s="1"/>
      <c r="H16" s="1" t="s">
        <v>21</v>
      </c>
    </row>
    <row r="17" spans="2:8" ht="13.5" customHeight="1">
      <c r="B17" s="7">
        <v>187</v>
      </c>
      <c r="C17" s="7">
        <v>350</v>
      </c>
      <c r="E17" s="1" t="s">
        <v>22</v>
      </c>
      <c r="F17" s="7">
        <v>360</v>
      </c>
      <c r="G17" s="1"/>
      <c r="H17" s="1" t="s">
        <v>23</v>
      </c>
    </row>
    <row r="18" spans="2:8" ht="13.5" customHeight="1">
      <c r="B18" s="7">
        <v>913</v>
      </c>
      <c r="C18" s="7">
        <v>950</v>
      </c>
      <c r="E18" s="1" t="s">
        <v>24</v>
      </c>
      <c r="F18" s="7">
        <v>1000</v>
      </c>
      <c r="G18" s="1"/>
      <c r="H18" s="1" t="s">
        <v>25</v>
      </c>
    </row>
    <row r="19" spans="2:8" ht="17.25" customHeight="1">
      <c r="B19" s="7">
        <v>0</v>
      </c>
      <c r="C19" s="7">
        <v>250</v>
      </c>
      <c r="E19" s="1" t="s">
        <v>26</v>
      </c>
      <c r="F19" s="7">
        <v>260</v>
      </c>
      <c r="G19" s="1"/>
      <c r="H19" s="8" t="s">
        <v>27</v>
      </c>
    </row>
    <row r="20" spans="2:8" ht="13.5" customHeight="1">
      <c r="B20" s="7">
        <v>0</v>
      </c>
      <c r="C20" s="7">
        <v>0</v>
      </c>
      <c r="E20" s="1" t="s">
        <v>28</v>
      </c>
      <c r="F20" s="7">
        <v>0</v>
      </c>
      <c r="G20" s="1"/>
      <c r="H20" s="1"/>
    </row>
    <row r="21" spans="2:8" ht="13.5" customHeight="1">
      <c r="B21" s="7">
        <v>0</v>
      </c>
      <c r="C21" s="7">
        <v>0</v>
      </c>
      <c r="E21" s="1" t="s">
        <v>29</v>
      </c>
      <c r="F21" s="7">
        <v>0</v>
      </c>
      <c r="G21" s="1"/>
      <c r="H21" s="1" t="s">
        <v>30</v>
      </c>
    </row>
    <row r="22" spans="2:8" ht="13.5" customHeight="1">
      <c r="B22" s="7">
        <v>1870</v>
      </c>
      <c r="C22" s="7">
        <v>3000</v>
      </c>
      <c r="E22" s="1" t="s">
        <v>31</v>
      </c>
      <c r="F22" s="7">
        <v>4400</v>
      </c>
      <c r="G22" s="1"/>
      <c r="H22" s="1" t="s">
        <v>32</v>
      </c>
    </row>
    <row r="23" spans="2:8" ht="13.5" customHeight="1">
      <c r="B23" s="7"/>
      <c r="C23" s="7"/>
      <c r="E23" s="1" t="s">
        <v>33</v>
      </c>
      <c r="F23" s="7">
        <v>1000</v>
      </c>
      <c r="G23" s="1"/>
      <c r="H23" s="1" t="s">
        <v>34</v>
      </c>
    </row>
    <row r="24" spans="2:8" ht="41.25" customHeight="1">
      <c r="B24" s="7">
        <v>4239</v>
      </c>
      <c r="C24" s="7">
        <v>8000</v>
      </c>
      <c r="E24" s="8" t="s">
        <v>35</v>
      </c>
      <c r="F24" s="7">
        <f>7805+160</f>
        <v>7965</v>
      </c>
      <c r="G24" s="1"/>
      <c r="H24" s="8" t="s">
        <v>36</v>
      </c>
    </row>
    <row r="25" spans="2:8" ht="13.5" customHeight="1">
      <c r="B25" s="7">
        <v>0</v>
      </c>
      <c r="C25" s="7">
        <v>400</v>
      </c>
      <c r="E25" s="1" t="s">
        <v>37</v>
      </c>
      <c r="F25" s="7">
        <v>400</v>
      </c>
      <c r="G25" s="1"/>
      <c r="H25" s="1" t="s">
        <v>38</v>
      </c>
    </row>
    <row r="26" spans="2:8" ht="13.5" customHeight="1">
      <c r="B26" s="7">
        <v>166</v>
      </c>
      <c r="C26" s="7">
        <v>0</v>
      </c>
      <c r="E26" s="1" t="s">
        <v>39</v>
      </c>
      <c r="F26" s="7">
        <v>350</v>
      </c>
      <c r="G26" s="1"/>
      <c r="H26" s="1" t="s">
        <v>40</v>
      </c>
    </row>
    <row r="27" spans="2:8" ht="13.5" customHeight="1">
      <c r="B27" s="7">
        <v>5834</v>
      </c>
      <c r="C27" s="7">
        <v>3000</v>
      </c>
      <c r="E27" s="1" t="s">
        <v>41</v>
      </c>
      <c r="F27" s="7">
        <v>3000</v>
      </c>
      <c r="G27" s="1"/>
      <c r="H27" s="1"/>
    </row>
    <row r="28" spans="2:8" ht="87">
      <c r="B28" s="7">
        <v>2070</v>
      </c>
      <c r="C28" s="7">
        <v>0</v>
      </c>
      <c r="E28" s="1" t="s">
        <v>42</v>
      </c>
      <c r="F28" s="7">
        <v>1500</v>
      </c>
      <c r="G28" s="1"/>
      <c r="H28" s="11" t="s">
        <v>43</v>
      </c>
    </row>
    <row r="29" spans="2:8" ht="30" customHeight="1">
      <c r="B29" s="7">
        <v>0</v>
      </c>
      <c r="C29" s="7">
        <v>3000</v>
      </c>
      <c r="E29" s="1" t="s">
        <v>44</v>
      </c>
      <c r="F29" s="7">
        <f>6750+1000+1750</f>
        <v>9500</v>
      </c>
      <c r="G29" s="1"/>
      <c r="H29" s="11" t="s">
        <v>45</v>
      </c>
    </row>
    <row r="30" spans="2:8" ht="13.5" customHeight="1">
      <c r="B30" s="9">
        <f>SUM(B14:B29)</f>
        <v>18020</v>
      </c>
      <c r="C30" s="9">
        <f>SUM(C14:C29)</f>
        <v>23213</v>
      </c>
      <c r="D30" s="10"/>
      <c r="E30" s="10"/>
      <c r="F30" s="9">
        <f>SUM(F14:F29)</f>
        <v>34519</v>
      </c>
      <c r="G30" s="1"/>
      <c r="H30"/>
    </row>
    <row r="31" spans="1:8" ht="45" customHeight="1">
      <c r="A31" s="5" t="s">
        <v>46</v>
      </c>
      <c r="B31" s="7">
        <f>B12-B30</f>
        <v>1090</v>
      </c>
      <c r="C31" s="7">
        <f>C12-C30</f>
        <v>210</v>
      </c>
      <c r="E31" s="1"/>
      <c r="F31" s="7">
        <f>F12-F30</f>
        <v>0</v>
      </c>
      <c r="G31" s="1"/>
      <c r="H31" s="1"/>
    </row>
    <row r="32" spans="5:8" ht="45" customHeight="1">
      <c r="E32" s="1"/>
      <c r="F32" s="1"/>
      <c r="G32" s="1"/>
      <c r="H32" s="1"/>
    </row>
    <row r="33" spans="5:8" ht="45" customHeight="1">
      <c r="E33" s="1"/>
      <c r="F33" s="1"/>
      <c r="G33" s="1"/>
      <c r="H33" s="1"/>
    </row>
    <row r="34" spans="5:8" ht="45" customHeight="1">
      <c r="E34" s="1"/>
      <c r="F34" s="1"/>
      <c r="G34" s="1"/>
      <c r="H34" s="1"/>
    </row>
    <row r="35" spans="5:8" ht="45" customHeight="1">
      <c r="E35" s="1"/>
      <c r="F35" s="1"/>
      <c r="G35" s="1"/>
      <c r="H35" s="1"/>
    </row>
    <row r="36" spans="5:8" ht="45" customHeight="1">
      <c r="E36" s="1"/>
      <c r="F36" s="1"/>
      <c r="G36" s="1"/>
      <c r="H36" s="1"/>
    </row>
    <row r="37" spans="5:8" ht="45" customHeight="1">
      <c r="E37" s="1"/>
      <c r="F37" s="1"/>
      <c r="G37" s="1"/>
      <c r="H37" s="1"/>
    </row>
    <row r="38" spans="5:8" ht="45" customHeight="1">
      <c r="E38" s="1"/>
      <c r="F38" s="1"/>
      <c r="G38" s="1"/>
      <c r="H38" s="1"/>
    </row>
    <row r="39" spans="5:8" ht="45" customHeight="1">
      <c r="E39" s="1"/>
      <c r="F39" s="1"/>
      <c r="G39" s="1"/>
      <c r="H39" s="1"/>
    </row>
    <row r="40" ht="45" customHeight="1">
      <c r="H40" s="1"/>
    </row>
    <row r="41" ht="45" customHeight="1">
      <c r="H41" s="1"/>
    </row>
    <row r="42" ht="45" customHeight="1">
      <c r="H42" s="1"/>
    </row>
    <row r="43" ht="14.25">
      <c r="H43" s="1"/>
    </row>
    <row r="44" ht="14.25">
      <c r="H44" s="1"/>
    </row>
    <row r="45" ht="14.25">
      <c r="H45" s="1"/>
    </row>
    <row r="46" ht="14.25">
      <c r="H46" s="1"/>
    </row>
    <row r="47" ht="14.25">
      <c r="H47" s="1"/>
    </row>
    <row r="48" ht="14.25">
      <c r="H48" s="1"/>
    </row>
    <row r="49" ht="14.25">
      <c r="H49" s="1"/>
    </row>
    <row r="50" ht="14.25">
      <c r="H50" s="1"/>
    </row>
    <row r="51" ht="14.25">
      <c r="H51" s="1"/>
    </row>
    <row r="52" ht="14.25">
      <c r="H52" s="1"/>
    </row>
  </sheetData>
  <sheetProtection selectLockedCells="1" selectUnlockedCells="1"/>
  <mergeCells count="1">
    <mergeCell ref="A1:C1"/>
  </mergeCells>
  <printOptions/>
  <pageMargins left="0.19652777777777777" right="0.39375" top="0.39375" bottom="0.39375" header="0.5118055555555555" footer="0.5118055555555555"/>
  <pageSetup horizontalDpi="300" verticalDpi="3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Plumpton Clerk</cp:lastModifiedBy>
  <dcterms:modified xsi:type="dcterms:W3CDTF">2021-11-09T18:56:14Z</dcterms:modified>
  <cp:category/>
  <cp:version/>
  <cp:contentType/>
  <cp:contentStatus/>
</cp:coreProperties>
</file>